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santana\Desktop\TRIMESTRALES\III TRIMESTRE\web\"/>
    </mc:Choice>
  </mc:AlternateContent>
  <bookViews>
    <workbookView xWindow="0" yWindow="0" windowWidth="28800" windowHeight="12135"/>
  </bookViews>
  <sheets>
    <sheet name="Hoja2" sheetId="4" r:id="rId1"/>
  </sheets>
  <definedNames>
    <definedName name="_xlnm.Print_Titles" localSheetId="0">Hoja2!$5:$10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4" l="1"/>
  <c r="H11" i="4"/>
  <c r="C39" i="4" l="1"/>
  <c r="D39" i="4"/>
  <c r="E39" i="4"/>
  <c r="F39" i="4"/>
  <c r="G39" i="4"/>
  <c r="H39" i="4"/>
  <c r="I39" i="4"/>
  <c r="J39" i="4"/>
  <c r="B39" i="4"/>
  <c r="G55" i="4" l="1"/>
  <c r="F55" i="4"/>
  <c r="E55" i="4"/>
  <c r="D44" i="4"/>
  <c r="C44" i="4"/>
  <c r="B44" i="4"/>
  <c r="B45" i="4"/>
  <c r="D42" i="4"/>
  <c r="D38" i="4"/>
  <c r="E48" i="4"/>
  <c r="D43" i="4"/>
  <c r="C43" i="4"/>
  <c r="B43" i="4"/>
  <c r="D56" i="4"/>
  <c r="C56" i="4"/>
  <c r="B56" i="4"/>
  <c r="D50" i="4"/>
  <c r="C50" i="4"/>
  <c r="B50" i="4"/>
  <c r="D52" i="4"/>
  <c r="C52" i="4"/>
  <c r="B52" i="4"/>
  <c r="D45" i="4"/>
  <c r="C45" i="4"/>
  <c r="D40" i="4"/>
  <c r="C40" i="4"/>
  <c r="B40" i="4"/>
  <c r="E18" i="4"/>
  <c r="D37" i="4"/>
  <c r="C37" i="4"/>
  <c r="B37" i="4"/>
  <c r="B38" i="4"/>
  <c r="C38" i="4"/>
  <c r="F18" i="4"/>
  <c r="D31" i="4"/>
  <c r="C31" i="4"/>
  <c r="B31" i="4"/>
  <c r="D20" i="4"/>
  <c r="C20" i="4"/>
  <c r="B20" i="4"/>
  <c r="B15" i="4"/>
  <c r="C15" i="4"/>
  <c r="D15" i="4"/>
  <c r="D60" i="4" l="1"/>
  <c r="C60" i="4"/>
  <c r="B60" i="4"/>
  <c r="D59" i="4"/>
  <c r="C59" i="4"/>
  <c r="B59" i="4"/>
  <c r="D58" i="4"/>
  <c r="C58" i="4"/>
  <c r="B58" i="4"/>
  <c r="D57" i="4"/>
  <c r="C57" i="4"/>
  <c r="B57" i="4"/>
  <c r="J55" i="4"/>
  <c r="I55" i="4"/>
  <c r="H55" i="4"/>
  <c r="E47" i="4"/>
  <c r="D54" i="4"/>
  <c r="C54" i="4"/>
  <c r="B54" i="4"/>
  <c r="D53" i="4"/>
  <c r="C53" i="4"/>
  <c r="B53" i="4"/>
  <c r="D51" i="4"/>
  <c r="C51" i="4"/>
  <c r="B51" i="4"/>
  <c r="D49" i="4"/>
  <c r="C49" i="4"/>
  <c r="B49" i="4"/>
  <c r="J48" i="4"/>
  <c r="I48" i="4"/>
  <c r="H48" i="4"/>
  <c r="G48" i="4"/>
  <c r="F48" i="4"/>
  <c r="D46" i="4"/>
  <c r="C46" i="4"/>
  <c r="B46" i="4"/>
  <c r="C42" i="4"/>
  <c r="B42" i="4"/>
  <c r="D41" i="4"/>
  <c r="C41" i="4"/>
  <c r="B41" i="4"/>
  <c r="D36" i="4"/>
  <c r="C36" i="4"/>
  <c r="B36" i="4"/>
  <c r="D35" i="4"/>
  <c r="C35" i="4"/>
  <c r="B35" i="4"/>
  <c r="D34" i="4"/>
  <c r="C34" i="4"/>
  <c r="B34" i="4"/>
  <c r="D33" i="4"/>
  <c r="C33" i="4"/>
  <c r="B33" i="4"/>
  <c r="D32" i="4"/>
  <c r="C32" i="4"/>
  <c r="B32" i="4"/>
  <c r="D30" i="4"/>
  <c r="C30" i="4"/>
  <c r="B30" i="4"/>
  <c r="D29" i="4"/>
  <c r="C29" i="4"/>
  <c r="B29" i="4"/>
  <c r="D28" i="4"/>
  <c r="C28" i="4"/>
  <c r="B28" i="4"/>
  <c r="D27" i="4"/>
  <c r="C27" i="4"/>
  <c r="B27" i="4"/>
  <c r="D26" i="4"/>
  <c r="C26" i="4"/>
  <c r="B26" i="4"/>
  <c r="D25" i="4"/>
  <c r="C25" i="4"/>
  <c r="B25" i="4"/>
  <c r="D24" i="4"/>
  <c r="C24" i="4"/>
  <c r="B24" i="4"/>
  <c r="D23" i="4"/>
  <c r="C23" i="4"/>
  <c r="B23" i="4"/>
  <c r="D22" i="4"/>
  <c r="C22" i="4"/>
  <c r="B22" i="4"/>
  <c r="D21" i="4"/>
  <c r="C21" i="4"/>
  <c r="B21" i="4"/>
  <c r="D19" i="4"/>
  <c r="C19" i="4"/>
  <c r="B19" i="4"/>
  <c r="J18" i="4"/>
  <c r="I18" i="4"/>
  <c r="H18" i="4"/>
  <c r="G18" i="4"/>
  <c r="D16" i="4"/>
  <c r="C16" i="4"/>
  <c r="B16" i="4"/>
  <c r="D14" i="4"/>
  <c r="C14" i="4"/>
  <c r="B14" i="4"/>
  <c r="J13" i="4"/>
  <c r="J12" i="4" s="1"/>
  <c r="I13" i="4"/>
  <c r="I12" i="4" s="1"/>
  <c r="H13" i="4"/>
  <c r="H12" i="4" s="1"/>
  <c r="G13" i="4"/>
  <c r="G12" i="4" s="1"/>
  <c r="F13" i="4"/>
  <c r="F12" i="4" s="1"/>
  <c r="E13" i="4"/>
  <c r="E12" i="4" s="1"/>
  <c r="B18" i="4" l="1"/>
  <c r="B17" i="4" s="1"/>
  <c r="B55" i="4"/>
  <c r="C55" i="4"/>
  <c r="B13" i="4"/>
  <c r="B12" i="4" s="1"/>
  <c r="B48" i="4"/>
  <c r="D55" i="4"/>
  <c r="F47" i="4"/>
  <c r="I47" i="4"/>
  <c r="H17" i="4"/>
  <c r="I17" i="4"/>
  <c r="J17" i="4"/>
  <c r="D13" i="4"/>
  <c r="D12" i="4" s="1"/>
  <c r="D48" i="4"/>
  <c r="E17" i="4"/>
  <c r="D18" i="4"/>
  <c r="J47" i="4"/>
  <c r="C48" i="4"/>
  <c r="C13" i="4"/>
  <c r="C12" i="4" s="1"/>
  <c r="C18" i="4"/>
  <c r="F17" i="4"/>
  <c r="G17" i="4"/>
  <c r="G47" i="4"/>
  <c r="H47" i="4"/>
  <c r="B47" i="4" l="1"/>
  <c r="C17" i="4"/>
  <c r="D17" i="4"/>
  <c r="J11" i="4"/>
  <c r="E11" i="4"/>
  <c r="D47" i="4"/>
  <c r="C47" i="4"/>
  <c r="F11" i="4"/>
  <c r="G11" i="4"/>
  <c r="B11" i="4" l="1"/>
  <c r="C11" i="4"/>
  <c r="D11" i="4"/>
</calcChain>
</file>

<file path=xl/sharedStrings.xml><?xml version="1.0" encoding="utf-8"?>
<sst xmlns="http://schemas.openxmlformats.org/spreadsheetml/2006/main" count="72" uniqueCount="64">
  <si>
    <t>Total</t>
  </si>
  <si>
    <t>Residencial</t>
  </si>
  <si>
    <t>Número de edificaciones</t>
  </si>
  <si>
    <r>
      <t>Área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</si>
  <si>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a construir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</si>
  <si>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TOTAL</t>
  </si>
  <si>
    <t xml:space="preserve">  Cativa</t>
  </si>
  <si>
    <t xml:space="preserve">  Cristóbal</t>
  </si>
  <si>
    <t xml:space="preserve">  Puerto Pilón</t>
  </si>
  <si>
    <t>San Miguelito</t>
  </si>
  <si>
    <t>Panamá</t>
  </si>
  <si>
    <t xml:space="preserve">NOTA: Obras que iniciaron proceso de construcción en el período de referencia. </t>
  </si>
  <si>
    <t xml:space="preserve"> -   Cantidad nula o cero.</t>
  </si>
  <si>
    <t>Colón</t>
  </si>
  <si>
    <t>Panamá Oeste</t>
  </si>
  <si>
    <t>Arraiján</t>
  </si>
  <si>
    <t>24 de Diciembre</t>
  </si>
  <si>
    <t>Tocumen</t>
  </si>
  <si>
    <t>Pacora</t>
  </si>
  <si>
    <t>Las Garzas</t>
  </si>
  <si>
    <t>Chilibre</t>
  </si>
  <si>
    <t>Caimitillo</t>
  </si>
  <si>
    <t>Alcalde Díaz</t>
  </si>
  <si>
    <t>Rufina Alfaro</t>
  </si>
  <si>
    <t>Cerro Silvestre</t>
  </si>
  <si>
    <t>Juan Demóstenes Arosemena</t>
  </si>
  <si>
    <t>La Chorrera</t>
  </si>
  <si>
    <t>Barrio Colón</t>
  </si>
  <si>
    <t>Las Cumbres</t>
  </si>
  <si>
    <t>Puerto Caimito</t>
  </si>
  <si>
    <t>Don Bosco</t>
  </si>
  <si>
    <t>Ernesto Córdoba Campos</t>
  </si>
  <si>
    <t>Pedregal</t>
  </si>
  <si>
    <t>El Arado</t>
  </si>
  <si>
    <t>Herrera</t>
  </si>
  <si>
    <t>Playa Leona</t>
  </si>
  <si>
    <t>Arraiján (cabecera)</t>
  </si>
  <si>
    <t>Nuevo Emperador</t>
  </si>
  <si>
    <t>Veracruz</t>
  </si>
  <si>
    <t>El Chorrillo</t>
  </si>
  <si>
    <t>Juan Díaz</t>
  </si>
  <si>
    <t>Las Mañanitas</t>
  </si>
  <si>
    <t>Pueblo Nuevo</t>
  </si>
  <si>
    <t>Río Abajo</t>
  </si>
  <si>
    <t>San Francisco</t>
  </si>
  <si>
    <t>San Martín</t>
  </si>
  <si>
    <t>Belisario Porras</t>
  </si>
  <si>
    <t>Parque Lefevre</t>
  </si>
  <si>
    <t>Arnulfo Arias</t>
  </si>
  <si>
    <t>Omar Torrijos</t>
  </si>
  <si>
    <t>Burunga</t>
  </si>
  <si>
    <t>Jose Domingo Espinar</t>
  </si>
  <si>
    <t>Mateo Iturralde</t>
  </si>
  <si>
    <t>Amelia Denis De Icaza</t>
  </si>
  <si>
    <t>No residencial</t>
  </si>
  <si>
    <t>República de Panamá</t>
  </si>
  <si>
    <t>CONTRALORÍA GENERAL DE LA REPÚBLICA</t>
  </si>
  <si>
    <t>Instituto Nacional de Estadística y Censo</t>
  </si>
  <si>
    <t>Ancón</t>
  </si>
  <si>
    <t>Provincia, distrito y corregimiento</t>
  </si>
  <si>
    <t>(P)  Cifras preliminares.</t>
  </si>
  <si>
    <t xml:space="preserve"> Y CORREGIMIENTO: TERCER TRIMESTRE 2021 (P) </t>
  </si>
  <si>
    <t>POR TIPO DE CONSTRUCCIÓN, NÚMERO Y ÁREA, SEGÚN DISTRITO</t>
  </si>
  <si>
    <t>Cuadro 5.  CONSTRUCCIONES NUEVAS EN PROCESO, EN LAS PROVINCIAS DE COLÓN, PANAMÁ Y PANAMÁ OESTE,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</si>
</sst>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 * #,##0_ ;_ * \-#,##0_ ;_ * &quot;-&quot;_ ;_ @_ "/>
    <numFmt numFmtId="165" formatCode="_-* #,##0\ _$_-;\-* #,##0\ _$_-;_-* &quot;-&quot;\ _$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44">
    <xf numFmtId="0" fontId="0" fillId="0" borderId="0" xfId="0"/>
    <xf numFmtId="164" fontId="1" fillId="0" borderId="0" xfId="1" applyNumberFormat="1" applyAlignment="1">
      <alignment horizontal="center"/>
    </xf>
    <xf numFmtId="164" fontId="1" fillId="0" borderId="0" xfId="1" applyNumberFormat="1" applyAlignment="1">
      <alignment horizontal="left"/>
    </xf>
    <xf numFmtId="164" fontId="1" fillId="0" borderId="0" xfId="1" applyNumberFormat="1"/>
    <xf numFmtId="164" fontId="1" fillId="0" borderId="0" xfId="1" applyNumberFormat="1" applyBorder="1" applyAlignment="1">
      <alignment horizontal="left"/>
    </xf>
    <xf numFmtId="0" fontId="0" fillId="0" borderId="0" xfId="0" applyBorder="1"/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164" fontId="2" fillId="3" borderId="0" xfId="1" applyNumberFormat="1" applyFont="1" applyFill="1" applyAlignment="1">
      <alignment horizontal="center"/>
    </xf>
    <xf numFmtId="164" fontId="2" fillId="3" borderId="4" xfId="1" applyNumberFormat="1" applyFont="1" applyFill="1" applyBorder="1"/>
    <xf numFmtId="164" fontId="2" fillId="3" borderId="5" xfId="1" applyNumberFormat="1" applyFont="1" applyFill="1" applyBorder="1"/>
    <xf numFmtId="164" fontId="1" fillId="3" borderId="0" xfId="1" applyNumberFormat="1" applyFill="1" applyAlignment="1">
      <alignment horizontal="left" indent="2"/>
    </xf>
    <xf numFmtId="164" fontId="1" fillId="3" borderId="4" xfId="1" applyNumberFormat="1" applyFill="1" applyBorder="1"/>
    <xf numFmtId="164" fontId="1" fillId="3" borderId="5" xfId="1" applyNumberFormat="1" applyFill="1" applyBorder="1"/>
    <xf numFmtId="164" fontId="1" fillId="3" borderId="0" xfId="1" applyNumberFormat="1" applyFill="1" applyAlignment="1">
      <alignment horizontal="left"/>
    </xf>
    <xf numFmtId="164" fontId="2" fillId="3" borderId="4" xfId="1" applyNumberFormat="1" applyFont="1" applyFill="1" applyBorder="1" applyAlignment="1">
      <alignment horizontal="right" wrapText="1"/>
    </xf>
    <xf numFmtId="164" fontId="1" fillId="3" borderId="0" xfId="1" applyNumberFormat="1" applyFill="1" applyBorder="1" applyAlignment="1">
      <alignment horizontal="left"/>
    </xf>
    <xf numFmtId="164" fontId="4" fillId="3" borderId="5" xfId="0" applyNumberFormat="1" applyFont="1" applyFill="1" applyBorder="1"/>
    <xf numFmtId="164" fontId="4" fillId="3" borderId="4" xfId="0" applyNumberFormat="1" applyFont="1" applyFill="1" applyBorder="1"/>
    <xf numFmtId="164" fontId="1" fillId="3" borderId="0" xfId="1" applyNumberFormat="1" applyFill="1" applyAlignment="1">
      <alignment horizontal="left" indent="4"/>
    </xf>
    <xf numFmtId="164" fontId="1" fillId="3" borderId="0" xfId="1" applyNumberFormat="1" applyFill="1"/>
    <xf numFmtId="0" fontId="1" fillId="3" borderId="0" xfId="1" applyFill="1"/>
    <xf numFmtId="41" fontId="1" fillId="3" borderId="0" xfId="3" applyNumberFormat="1" applyFont="1" applyFill="1" applyBorder="1" applyAlignment="1">
      <alignment horizontal="left"/>
    </xf>
    <xf numFmtId="164" fontId="1" fillId="3" borderId="0" xfId="1" applyNumberFormat="1" applyFill="1" applyAlignment="1">
      <alignment vertical="center"/>
    </xf>
    <xf numFmtId="0" fontId="1" fillId="3" borderId="0" xfId="1" applyFill="1" applyAlignment="1">
      <alignment vertical="center"/>
    </xf>
    <xf numFmtId="0" fontId="1" fillId="3" borderId="0" xfId="1" applyFill="1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164" fontId="1" fillId="3" borderId="6" xfId="1" applyNumberFormat="1" applyFill="1" applyBorder="1" applyAlignment="1">
      <alignment horizontal="left" indent="4"/>
    </xf>
    <xf numFmtId="164" fontId="1" fillId="3" borderId="0" xfId="1" applyNumberFormat="1" applyFill="1" applyBorder="1"/>
    <xf numFmtId="49" fontId="1" fillId="3" borderId="0" xfId="1" applyNumberFormat="1" applyFill="1" applyBorder="1"/>
    <xf numFmtId="164" fontId="1" fillId="3" borderId="1" xfId="1" applyNumberFormat="1" applyFill="1" applyBorder="1"/>
    <xf numFmtId="164" fontId="1" fillId="3" borderId="7" xfId="1" applyNumberFormat="1" applyFill="1" applyBorder="1" applyAlignment="1">
      <alignment horizontal="left" indent="4"/>
    </xf>
    <xf numFmtId="164" fontId="2" fillId="3" borderId="5" xfId="1" applyNumberFormat="1" applyFont="1" applyFill="1" applyBorder="1" applyAlignment="1">
      <alignment horizontal="right" wrapText="1"/>
    </xf>
    <xf numFmtId="0" fontId="5" fillId="0" borderId="0" xfId="0" applyFont="1" applyBorder="1"/>
    <xf numFmtId="0" fontId="5" fillId="0" borderId="0" xfId="0" applyFont="1"/>
    <xf numFmtId="0" fontId="5" fillId="3" borderId="0" xfId="0" applyFont="1" applyFill="1" applyAlignment="1">
      <alignment horizontal="center"/>
    </xf>
    <xf numFmtId="164" fontId="1" fillId="3" borderId="0" xfId="1" applyNumberFormat="1" applyFill="1" applyBorder="1" applyAlignment="1">
      <alignment horizontal="left" indent="4"/>
    </xf>
    <xf numFmtId="0" fontId="2" fillId="3" borderId="0" xfId="1" applyFont="1" applyFill="1" applyAlignment="1">
      <alignment horizontal="center" vertical="center" wrapText="1"/>
    </xf>
    <xf numFmtId="0" fontId="2" fillId="2" borderId="8" xfId="1" applyFont="1" applyFill="1" applyBorder="1" applyAlignment="1">
      <alignment vertical="center"/>
    </xf>
    <xf numFmtId="0" fontId="2" fillId="2" borderId="7" xfId="1" applyFont="1" applyFill="1" applyBorder="1" applyAlignment="1">
      <alignment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</cellXfs>
  <cellStyles count="4">
    <cellStyle name="Millares [0] 3" xf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5"/>
  <sheetViews>
    <sheetView tabSelected="1" zoomScale="82" zoomScaleNormal="82" workbookViewId="0">
      <selection activeCell="M23" sqref="M23"/>
    </sheetView>
  </sheetViews>
  <sheetFormatPr baseColWidth="10" defaultRowHeight="15" x14ac:dyDescent="0.25"/>
  <cols>
    <col min="1" max="1" width="34" customWidth="1"/>
    <col min="2" max="2" width="14" customWidth="1"/>
    <col min="3" max="3" width="13.85546875" customWidth="1"/>
    <col min="4" max="4" width="13.42578125" customWidth="1"/>
    <col min="5" max="5" width="13.7109375" customWidth="1"/>
    <col min="6" max="6" width="14.28515625" customWidth="1"/>
    <col min="7" max="7" width="12.5703125" customWidth="1"/>
    <col min="8" max="8" width="13.5703125" customWidth="1"/>
    <col min="9" max="9" width="14.7109375" customWidth="1"/>
    <col min="10" max="10" width="13.7109375" customWidth="1"/>
    <col min="13" max="13" width="28.85546875" customWidth="1"/>
  </cols>
  <sheetData>
    <row r="1" spans="1:13" s="34" customFormat="1" ht="12.75" x14ac:dyDescent="0.2">
      <c r="A1" s="42" t="s">
        <v>55</v>
      </c>
      <c r="B1" s="42"/>
      <c r="C1" s="42"/>
      <c r="D1" s="42"/>
      <c r="E1" s="42"/>
      <c r="F1" s="42"/>
      <c r="G1" s="42"/>
      <c r="H1" s="42"/>
      <c r="I1" s="42"/>
      <c r="J1" s="42"/>
    </row>
    <row r="2" spans="1:13" s="34" customFormat="1" ht="12.75" x14ac:dyDescent="0.2">
      <c r="A2" s="43" t="s">
        <v>56</v>
      </c>
      <c r="B2" s="43"/>
      <c r="C2" s="43"/>
      <c r="D2" s="43"/>
      <c r="E2" s="43"/>
      <c r="F2" s="43"/>
      <c r="G2" s="43"/>
      <c r="H2" s="43"/>
      <c r="I2" s="43"/>
      <c r="J2" s="43"/>
    </row>
    <row r="3" spans="1:13" s="34" customFormat="1" ht="12.75" x14ac:dyDescent="0.2">
      <c r="A3" s="42" t="s">
        <v>57</v>
      </c>
      <c r="B3" s="42"/>
      <c r="C3" s="42"/>
      <c r="D3" s="42"/>
      <c r="E3" s="42"/>
      <c r="F3" s="42"/>
      <c r="G3" s="42"/>
      <c r="H3" s="42"/>
      <c r="I3" s="42"/>
      <c r="J3" s="42"/>
    </row>
    <row r="4" spans="1:13" s="34" customFormat="1" ht="12.75" x14ac:dyDescent="0.2">
      <c r="A4" s="35"/>
      <c r="B4" s="35"/>
      <c r="C4" s="35"/>
      <c r="D4" s="35"/>
      <c r="E4" s="35"/>
      <c r="F4" s="35"/>
      <c r="G4" s="35"/>
      <c r="H4" s="35"/>
      <c r="I4" s="35"/>
      <c r="J4" s="33"/>
    </row>
    <row r="5" spans="1:13" x14ac:dyDescent="0.25">
      <c r="A5" s="37" t="s">
        <v>63</v>
      </c>
      <c r="B5" s="37"/>
      <c r="C5" s="37"/>
      <c r="D5" s="37"/>
      <c r="E5" s="37"/>
      <c r="F5" s="37"/>
      <c r="G5" s="37"/>
      <c r="H5" s="37"/>
      <c r="I5" s="37"/>
      <c r="J5" s="37"/>
      <c r="K5" s="5"/>
    </row>
    <row r="6" spans="1:13" x14ac:dyDescent="0.25">
      <c r="A6" s="37" t="s">
        <v>62</v>
      </c>
      <c r="B6" s="37"/>
      <c r="C6" s="37"/>
      <c r="D6" s="37"/>
      <c r="E6" s="37"/>
      <c r="F6" s="37"/>
      <c r="G6" s="37"/>
      <c r="H6" s="37"/>
      <c r="I6" s="37"/>
      <c r="J6" s="37"/>
      <c r="K6" s="5"/>
    </row>
    <row r="7" spans="1:13" x14ac:dyDescent="0.25">
      <c r="A7" s="37" t="s">
        <v>61</v>
      </c>
      <c r="B7" s="37"/>
      <c r="C7" s="37"/>
      <c r="D7" s="37"/>
      <c r="E7" s="37"/>
      <c r="F7" s="37"/>
      <c r="G7" s="37"/>
      <c r="H7" s="37"/>
      <c r="I7" s="37"/>
      <c r="J7" s="37"/>
      <c r="K7" s="5"/>
    </row>
    <row r="8" spans="1:13" ht="9.75" customHeight="1" x14ac:dyDescent="0.25">
      <c r="A8" s="25"/>
      <c r="B8" s="26"/>
      <c r="C8" s="26"/>
      <c r="D8" s="26"/>
      <c r="E8" s="26"/>
      <c r="F8" s="26"/>
      <c r="G8" s="26"/>
      <c r="H8" s="26"/>
      <c r="I8" s="26"/>
      <c r="J8" s="26"/>
      <c r="K8" s="5"/>
    </row>
    <row r="9" spans="1:13" ht="15" customHeight="1" x14ac:dyDescent="0.25">
      <c r="A9" s="38" t="s">
        <v>59</v>
      </c>
      <c r="B9" s="40" t="s">
        <v>0</v>
      </c>
      <c r="C9" s="40"/>
      <c r="D9" s="41"/>
      <c r="E9" s="40" t="s">
        <v>1</v>
      </c>
      <c r="F9" s="40"/>
      <c r="G9" s="41"/>
      <c r="H9" s="40" t="s">
        <v>54</v>
      </c>
      <c r="I9" s="40"/>
      <c r="J9" s="41"/>
      <c r="K9" s="5"/>
    </row>
    <row r="10" spans="1:13" ht="44.25" customHeight="1" x14ac:dyDescent="0.25">
      <c r="A10" s="39"/>
      <c r="B10" s="6" t="s">
        <v>2</v>
      </c>
      <c r="C10" s="6" t="s">
        <v>3</v>
      </c>
      <c r="D10" s="7" t="s">
        <v>4</v>
      </c>
      <c r="E10" s="6" t="s">
        <v>2</v>
      </c>
      <c r="F10" s="6" t="s">
        <v>3</v>
      </c>
      <c r="G10" s="7" t="s">
        <v>4</v>
      </c>
      <c r="H10" s="6" t="s">
        <v>2</v>
      </c>
      <c r="I10" s="6" t="s">
        <v>3</v>
      </c>
      <c r="J10" s="7" t="s">
        <v>4</v>
      </c>
      <c r="K10" s="5"/>
    </row>
    <row r="11" spans="1:13" ht="18" customHeight="1" x14ac:dyDescent="0.25">
      <c r="A11" s="8" t="s">
        <v>5</v>
      </c>
      <c r="B11" s="9">
        <f t="shared" ref="B11:J11" si="0">+B12+B17+B47</f>
        <v>1120</v>
      </c>
      <c r="C11" s="9">
        <f t="shared" si="0"/>
        <v>73725</v>
      </c>
      <c r="D11" s="9">
        <f t="shared" si="0"/>
        <v>138287</v>
      </c>
      <c r="E11" s="9">
        <f t="shared" si="0"/>
        <v>1057</v>
      </c>
      <c r="F11" s="9">
        <f t="shared" si="0"/>
        <v>62854</v>
      </c>
      <c r="G11" s="9">
        <f t="shared" si="0"/>
        <v>112585</v>
      </c>
      <c r="H11" s="9">
        <f t="shared" si="0"/>
        <v>63</v>
      </c>
      <c r="I11" s="9">
        <f t="shared" si="0"/>
        <v>10871</v>
      </c>
      <c r="J11" s="10">
        <f t="shared" si="0"/>
        <v>25702</v>
      </c>
      <c r="K11" s="5"/>
    </row>
    <row r="12" spans="1:13" ht="18" customHeight="1" x14ac:dyDescent="0.25">
      <c r="A12" s="14" t="s">
        <v>13</v>
      </c>
      <c r="B12" s="9">
        <f>+B13</f>
        <v>33</v>
      </c>
      <c r="C12" s="9">
        <f>+C13</f>
        <v>4287</v>
      </c>
      <c r="D12" s="9">
        <f t="shared" ref="D12:J12" si="1">+D13</f>
        <v>9037</v>
      </c>
      <c r="E12" s="9">
        <f t="shared" si="1"/>
        <v>33</v>
      </c>
      <c r="F12" s="9">
        <f t="shared" si="1"/>
        <v>4287</v>
      </c>
      <c r="G12" s="9">
        <f t="shared" si="1"/>
        <v>9037</v>
      </c>
      <c r="H12" s="9">
        <f t="shared" si="1"/>
        <v>0</v>
      </c>
      <c r="I12" s="9">
        <f t="shared" si="1"/>
        <v>0</v>
      </c>
      <c r="J12" s="10">
        <f t="shared" si="1"/>
        <v>0</v>
      </c>
      <c r="K12" s="5"/>
    </row>
    <row r="13" spans="1:13" ht="18" customHeight="1" x14ac:dyDescent="0.25">
      <c r="A13" s="11" t="s">
        <v>13</v>
      </c>
      <c r="B13" s="9">
        <f t="shared" ref="B13:J13" si="2">SUM(B14:B16)</f>
        <v>33</v>
      </c>
      <c r="C13" s="9">
        <f t="shared" si="2"/>
        <v>4287</v>
      </c>
      <c r="D13" s="9">
        <f t="shared" si="2"/>
        <v>9037</v>
      </c>
      <c r="E13" s="9">
        <f t="shared" si="2"/>
        <v>33</v>
      </c>
      <c r="F13" s="9">
        <f t="shared" si="2"/>
        <v>4287</v>
      </c>
      <c r="G13" s="9">
        <f t="shared" si="2"/>
        <v>9037</v>
      </c>
      <c r="H13" s="9">
        <f t="shared" si="2"/>
        <v>0</v>
      </c>
      <c r="I13" s="9">
        <f t="shared" si="2"/>
        <v>0</v>
      </c>
      <c r="J13" s="10">
        <f t="shared" si="2"/>
        <v>0</v>
      </c>
      <c r="K13" s="5"/>
    </row>
    <row r="14" spans="1:13" ht="18" customHeight="1" x14ac:dyDescent="0.25">
      <c r="A14" s="19" t="s">
        <v>6</v>
      </c>
      <c r="B14" s="9">
        <f t="shared" ref="B14:D14" si="3">+E14+H14</f>
        <v>28</v>
      </c>
      <c r="C14" s="9">
        <f t="shared" si="3"/>
        <v>4052</v>
      </c>
      <c r="D14" s="9">
        <f t="shared" si="3"/>
        <v>7884</v>
      </c>
      <c r="E14" s="12">
        <v>28</v>
      </c>
      <c r="F14" s="12">
        <v>4052</v>
      </c>
      <c r="G14" s="12">
        <v>7884</v>
      </c>
      <c r="H14" s="12">
        <v>0</v>
      </c>
      <c r="I14" s="12">
        <v>0</v>
      </c>
      <c r="J14" s="13">
        <v>0</v>
      </c>
      <c r="K14" s="5"/>
      <c r="M14" s="2"/>
    </row>
    <row r="15" spans="1:13" ht="18" customHeight="1" x14ac:dyDescent="0.25">
      <c r="A15" s="19" t="s">
        <v>7</v>
      </c>
      <c r="B15" s="9">
        <f>+E15+H15</f>
        <v>4</v>
      </c>
      <c r="C15" s="9">
        <f>+F15+I15</f>
        <v>103</v>
      </c>
      <c r="D15" s="9">
        <f>+G15+J15</f>
        <v>627</v>
      </c>
      <c r="E15" s="12">
        <v>4</v>
      </c>
      <c r="F15" s="12">
        <v>103</v>
      </c>
      <c r="G15" s="12">
        <v>627</v>
      </c>
      <c r="H15" s="12">
        <v>0</v>
      </c>
      <c r="I15" s="12">
        <v>0</v>
      </c>
      <c r="J15" s="13">
        <v>0</v>
      </c>
      <c r="K15" s="5"/>
      <c r="M15" s="2"/>
    </row>
    <row r="16" spans="1:13" ht="18" customHeight="1" x14ac:dyDescent="0.25">
      <c r="A16" s="19" t="s">
        <v>8</v>
      </c>
      <c r="B16" s="9">
        <f t="shared" ref="B16:D16" si="4">+E16+H16</f>
        <v>1</v>
      </c>
      <c r="C16" s="9">
        <f t="shared" si="4"/>
        <v>132</v>
      </c>
      <c r="D16" s="9">
        <f t="shared" si="4"/>
        <v>526</v>
      </c>
      <c r="E16" s="12">
        <v>1</v>
      </c>
      <c r="F16" s="12">
        <v>132</v>
      </c>
      <c r="G16" s="12">
        <v>526</v>
      </c>
      <c r="H16" s="12">
        <v>0</v>
      </c>
      <c r="I16" s="12">
        <v>0</v>
      </c>
      <c r="J16" s="13">
        <v>0</v>
      </c>
      <c r="K16" s="5"/>
      <c r="M16" s="2"/>
    </row>
    <row r="17" spans="1:13" ht="18" customHeight="1" x14ac:dyDescent="0.25">
      <c r="A17" s="14" t="s">
        <v>10</v>
      </c>
      <c r="B17" s="9">
        <f t="shared" ref="B17:J17" si="5">+B18+B39</f>
        <v>780</v>
      </c>
      <c r="C17" s="9">
        <f t="shared" si="5"/>
        <v>52110</v>
      </c>
      <c r="D17" s="9">
        <f t="shared" si="5"/>
        <v>103139</v>
      </c>
      <c r="E17" s="9">
        <f t="shared" si="5"/>
        <v>720</v>
      </c>
      <c r="F17" s="9">
        <f t="shared" si="5"/>
        <v>41496</v>
      </c>
      <c r="G17" s="9">
        <f t="shared" si="5"/>
        <v>77842</v>
      </c>
      <c r="H17" s="9">
        <f t="shared" si="5"/>
        <v>60</v>
      </c>
      <c r="I17" s="9">
        <f t="shared" si="5"/>
        <v>10614</v>
      </c>
      <c r="J17" s="10">
        <f t="shared" si="5"/>
        <v>25297</v>
      </c>
      <c r="K17" s="5"/>
      <c r="M17" s="2"/>
    </row>
    <row r="18" spans="1:13" ht="18" customHeight="1" x14ac:dyDescent="0.25">
      <c r="A18" s="11" t="s">
        <v>10</v>
      </c>
      <c r="B18" s="9">
        <f t="shared" ref="B18:J18" si="6">SUM(B19:B38)</f>
        <v>751</v>
      </c>
      <c r="C18" s="9">
        <f t="shared" si="6"/>
        <v>50328</v>
      </c>
      <c r="D18" s="9">
        <f t="shared" si="6"/>
        <v>97637</v>
      </c>
      <c r="E18" s="9">
        <f t="shared" si="6"/>
        <v>698</v>
      </c>
      <c r="F18" s="9">
        <f t="shared" si="6"/>
        <v>40107</v>
      </c>
      <c r="G18" s="9">
        <f t="shared" si="6"/>
        <v>73592</v>
      </c>
      <c r="H18" s="9">
        <f t="shared" si="6"/>
        <v>53</v>
      </c>
      <c r="I18" s="9">
        <f t="shared" si="6"/>
        <v>10221</v>
      </c>
      <c r="J18" s="10">
        <f t="shared" si="6"/>
        <v>24045</v>
      </c>
      <c r="K18" s="5"/>
      <c r="M18" s="2"/>
    </row>
    <row r="19" spans="1:13" ht="18" customHeight="1" x14ac:dyDescent="0.25">
      <c r="A19" s="19" t="s">
        <v>58</v>
      </c>
      <c r="B19" s="9">
        <f t="shared" ref="B19:D20" si="7">+E19+H19</f>
        <v>13</v>
      </c>
      <c r="C19" s="9">
        <f t="shared" si="7"/>
        <v>224</v>
      </c>
      <c r="D19" s="9">
        <f t="shared" si="7"/>
        <v>6199</v>
      </c>
      <c r="E19" s="12">
        <v>11</v>
      </c>
      <c r="F19" s="12">
        <v>97</v>
      </c>
      <c r="G19" s="12">
        <v>361</v>
      </c>
      <c r="H19" s="12">
        <v>2</v>
      </c>
      <c r="I19" s="12">
        <v>127</v>
      </c>
      <c r="J19" s="13">
        <v>5838</v>
      </c>
      <c r="K19" s="5"/>
      <c r="M19" s="2"/>
    </row>
    <row r="20" spans="1:13" ht="18" customHeight="1" x14ac:dyDescent="0.25">
      <c r="A20" s="19" t="s">
        <v>22</v>
      </c>
      <c r="B20" s="9">
        <f t="shared" si="7"/>
        <v>3</v>
      </c>
      <c r="C20" s="9">
        <f t="shared" si="7"/>
        <v>72</v>
      </c>
      <c r="D20" s="9">
        <f t="shared" si="7"/>
        <v>209</v>
      </c>
      <c r="E20" s="12">
        <v>2</v>
      </c>
      <c r="F20" s="12">
        <v>63</v>
      </c>
      <c r="G20" s="12">
        <v>149</v>
      </c>
      <c r="H20" s="12">
        <v>1</v>
      </c>
      <c r="I20" s="12">
        <v>9</v>
      </c>
      <c r="J20" s="13">
        <v>60</v>
      </c>
      <c r="K20" s="5"/>
      <c r="M20" s="2"/>
    </row>
    <row r="21" spans="1:13" ht="18" customHeight="1" x14ac:dyDescent="0.25">
      <c r="A21" s="19" t="s">
        <v>21</v>
      </c>
      <c r="B21" s="9">
        <f t="shared" ref="B21:D38" si="8">+E21+H21</f>
        <v>34</v>
      </c>
      <c r="C21" s="9">
        <f t="shared" si="8"/>
        <v>726</v>
      </c>
      <c r="D21" s="9">
        <f t="shared" si="8"/>
        <v>1900</v>
      </c>
      <c r="E21" s="12">
        <v>32</v>
      </c>
      <c r="F21" s="12">
        <v>702</v>
      </c>
      <c r="G21" s="12">
        <v>1757</v>
      </c>
      <c r="H21" s="12">
        <v>2</v>
      </c>
      <c r="I21" s="12">
        <v>24</v>
      </c>
      <c r="J21" s="13">
        <v>143</v>
      </c>
      <c r="K21" s="5"/>
      <c r="M21" s="2"/>
    </row>
    <row r="22" spans="1:13" ht="18" customHeight="1" x14ac:dyDescent="0.25">
      <c r="A22" s="19" t="s">
        <v>20</v>
      </c>
      <c r="B22" s="9">
        <f t="shared" si="8"/>
        <v>33</v>
      </c>
      <c r="C22" s="9">
        <f t="shared" si="8"/>
        <v>639</v>
      </c>
      <c r="D22" s="9">
        <f t="shared" si="8"/>
        <v>1609</v>
      </c>
      <c r="E22" s="12">
        <v>29</v>
      </c>
      <c r="F22" s="12">
        <v>591</v>
      </c>
      <c r="G22" s="12">
        <v>1527</v>
      </c>
      <c r="H22" s="12">
        <v>4</v>
      </c>
      <c r="I22" s="12">
        <v>48</v>
      </c>
      <c r="J22" s="13">
        <v>82</v>
      </c>
      <c r="K22" s="5"/>
      <c r="M22" s="2"/>
    </row>
    <row r="23" spans="1:13" ht="18" customHeight="1" x14ac:dyDescent="0.25">
      <c r="A23" s="19" t="s">
        <v>30</v>
      </c>
      <c r="B23" s="9">
        <f t="shared" si="8"/>
        <v>15</v>
      </c>
      <c r="C23" s="9">
        <f t="shared" si="8"/>
        <v>1791</v>
      </c>
      <c r="D23" s="9">
        <f t="shared" si="8"/>
        <v>6094</v>
      </c>
      <c r="E23" s="12">
        <v>12</v>
      </c>
      <c r="F23" s="12">
        <v>1239</v>
      </c>
      <c r="G23" s="12">
        <v>4480</v>
      </c>
      <c r="H23" s="12">
        <v>3</v>
      </c>
      <c r="I23" s="12">
        <v>552</v>
      </c>
      <c r="J23" s="13">
        <v>1614</v>
      </c>
      <c r="K23" s="5"/>
      <c r="M23" s="2"/>
    </row>
    <row r="24" spans="1:13" ht="18" customHeight="1" x14ac:dyDescent="0.25">
      <c r="A24" s="19" t="s">
        <v>39</v>
      </c>
      <c r="B24" s="9">
        <f t="shared" si="8"/>
        <v>5</v>
      </c>
      <c r="C24" s="9">
        <f t="shared" si="8"/>
        <v>42</v>
      </c>
      <c r="D24" s="9">
        <f t="shared" si="8"/>
        <v>123</v>
      </c>
      <c r="E24" s="12">
        <v>1</v>
      </c>
      <c r="F24" s="12">
        <v>9</v>
      </c>
      <c r="G24" s="12">
        <v>58</v>
      </c>
      <c r="H24" s="12">
        <v>4</v>
      </c>
      <c r="I24" s="12">
        <v>33</v>
      </c>
      <c r="J24" s="13">
        <v>65</v>
      </c>
      <c r="K24" s="5"/>
      <c r="M24" s="2"/>
    </row>
    <row r="25" spans="1:13" ht="18" customHeight="1" x14ac:dyDescent="0.25">
      <c r="A25" s="19" t="s">
        <v>31</v>
      </c>
      <c r="B25" s="9">
        <f t="shared" si="8"/>
        <v>16</v>
      </c>
      <c r="C25" s="9">
        <f t="shared" si="8"/>
        <v>3891</v>
      </c>
      <c r="D25" s="9">
        <f t="shared" si="8"/>
        <v>5652</v>
      </c>
      <c r="E25" s="12">
        <v>12</v>
      </c>
      <c r="F25" s="12">
        <v>519</v>
      </c>
      <c r="G25" s="12">
        <v>1942</v>
      </c>
      <c r="H25" s="12">
        <v>4</v>
      </c>
      <c r="I25" s="12">
        <v>3372</v>
      </c>
      <c r="J25" s="13">
        <v>3710</v>
      </c>
      <c r="K25" s="5"/>
      <c r="M25" s="2"/>
    </row>
    <row r="26" spans="1:13" ht="18" customHeight="1" x14ac:dyDescent="0.25">
      <c r="A26" s="19" t="s">
        <v>40</v>
      </c>
      <c r="B26" s="9">
        <f t="shared" si="8"/>
        <v>8</v>
      </c>
      <c r="C26" s="9">
        <f t="shared" si="8"/>
        <v>681</v>
      </c>
      <c r="D26" s="9">
        <f t="shared" si="8"/>
        <v>3657</v>
      </c>
      <c r="E26" s="12">
        <v>2</v>
      </c>
      <c r="F26" s="12">
        <v>70</v>
      </c>
      <c r="G26" s="12">
        <v>277</v>
      </c>
      <c r="H26" s="12">
        <v>6</v>
      </c>
      <c r="I26" s="12">
        <v>611</v>
      </c>
      <c r="J26" s="13">
        <v>3380</v>
      </c>
      <c r="K26" s="5"/>
      <c r="M26" s="2"/>
    </row>
    <row r="27" spans="1:13" ht="18" customHeight="1" x14ac:dyDescent="0.25">
      <c r="A27" s="19" t="s">
        <v>28</v>
      </c>
      <c r="B27" s="9">
        <f t="shared" si="8"/>
        <v>104</v>
      </c>
      <c r="C27" s="9">
        <f t="shared" si="8"/>
        <v>5927</v>
      </c>
      <c r="D27" s="9">
        <f t="shared" si="8"/>
        <v>10519</v>
      </c>
      <c r="E27" s="12">
        <v>102</v>
      </c>
      <c r="F27" s="12">
        <v>5890</v>
      </c>
      <c r="G27" s="12">
        <v>10476</v>
      </c>
      <c r="H27" s="12">
        <v>2</v>
      </c>
      <c r="I27" s="12">
        <v>37</v>
      </c>
      <c r="J27" s="13">
        <v>43</v>
      </c>
      <c r="K27" s="5"/>
      <c r="M27" s="2"/>
    </row>
    <row r="28" spans="1:13" ht="18" customHeight="1" x14ac:dyDescent="0.25">
      <c r="A28" s="19" t="s">
        <v>19</v>
      </c>
      <c r="B28" s="9">
        <f t="shared" si="8"/>
        <v>74</v>
      </c>
      <c r="C28" s="9">
        <f t="shared" si="8"/>
        <v>7581</v>
      </c>
      <c r="D28" s="9">
        <f t="shared" si="8"/>
        <v>13950</v>
      </c>
      <c r="E28" s="12">
        <v>68</v>
      </c>
      <c r="F28" s="12">
        <v>7213</v>
      </c>
      <c r="G28" s="12">
        <v>13450</v>
      </c>
      <c r="H28" s="12">
        <v>6</v>
      </c>
      <c r="I28" s="12">
        <v>368</v>
      </c>
      <c r="J28" s="13">
        <v>500</v>
      </c>
      <c r="K28" s="5"/>
      <c r="M28" s="2"/>
    </row>
    <row r="29" spans="1:13" ht="18" customHeight="1" x14ac:dyDescent="0.25">
      <c r="A29" s="19" t="s">
        <v>41</v>
      </c>
      <c r="B29" s="9">
        <f t="shared" si="8"/>
        <v>6</v>
      </c>
      <c r="C29" s="9">
        <f t="shared" si="8"/>
        <v>3969</v>
      </c>
      <c r="D29" s="9">
        <f t="shared" si="8"/>
        <v>11094</v>
      </c>
      <c r="E29" s="12">
        <v>4</v>
      </c>
      <c r="F29" s="12">
        <v>2476</v>
      </c>
      <c r="G29" s="12">
        <v>9329</v>
      </c>
      <c r="H29" s="12">
        <v>2</v>
      </c>
      <c r="I29" s="12">
        <v>1493</v>
      </c>
      <c r="J29" s="13">
        <v>1765</v>
      </c>
      <c r="K29" s="5"/>
      <c r="M29" s="2"/>
    </row>
    <row r="30" spans="1:13" ht="18" customHeight="1" x14ac:dyDescent="0.25">
      <c r="A30" s="19" t="s">
        <v>18</v>
      </c>
      <c r="B30" s="9">
        <f t="shared" si="8"/>
        <v>256</v>
      </c>
      <c r="C30" s="9">
        <f t="shared" si="8"/>
        <v>8978</v>
      </c>
      <c r="D30" s="9">
        <f t="shared" si="8"/>
        <v>15859</v>
      </c>
      <c r="E30" s="12">
        <v>252</v>
      </c>
      <c r="F30" s="12">
        <v>8885</v>
      </c>
      <c r="G30" s="12">
        <v>14148</v>
      </c>
      <c r="H30" s="12">
        <v>4</v>
      </c>
      <c r="I30" s="12">
        <v>93</v>
      </c>
      <c r="J30" s="13">
        <v>1711</v>
      </c>
      <c r="K30" s="5"/>
      <c r="M30" s="3"/>
    </row>
    <row r="31" spans="1:13" ht="18" customHeight="1" x14ac:dyDescent="0.25">
      <c r="A31" s="19" t="s">
        <v>47</v>
      </c>
      <c r="B31" s="9">
        <f t="shared" ref="B31" si="9">+E31+H31</f>
        <v>4</v>
      </c>
      <c r="C31" s="9">
        <f t="shared" ref="C31" si="10">+F31+I31</f>
        <v>2994</v>
      </c>
      <c r="D31" s="9">
        <f t="shared" ref="D31" si="11">+G31+J31</f>
        <v>4005</v>
      </c>
      <c r="E31" s="12">
        <v>2</v>
      </c>
      <c r="F31" s="12">
        <v>131</v>
      </c>
      <c r="G31" s="12">
        <v>244</v>
      </c>
      <c r="H31" s="12">
        <v>2</v>
      </c>
      <c r="I31" s="12">
        <v>2863</v>
      </c>
      <c r="J31" s="13">
        <v>3761</v>
      </c>
      <c r="K31" s="5"/>
      <c r="M31" s="2"/>
    </row>
    <row r="32" spans="1:13" ht="18" customHeight="1" x14ac:dyDescent="0.25">
      <c r="A32" s="19" t="s">
        <v>32</v>
      </c>
      <c r="B32" s="9">
        <f t="shared" si="8"/>
        <v>29</v>
      </c>
      <c r="C32" s="9">
        <f t="shared" si="8"/>
        <v>1269</v>
      </c>
      <c r="D32" s="9">
        <f t="shared" si="8"/>
        <v>1985</v>
      </c>
      <c r="E32" s="12">
        <v>29</v>
      </c>
      <c r="F32" s="12">
        <v>1269</v>
      </c>
      <c r="G32" s="12">
        <v>1985</v>
      </c>
      <c r="H32" s="12">
        <v>0</v>
      </c>
      <c r="I32" s="12">
        <v>0</v>
      </c>
      <c r="J32" s="13">
        <v>0</v>
      </c>
      <c r="K32" s="5"/>
      <c r="M32" s="2"/>
    </row>
    <row r="33" spans="1:14" ht="18" customHeight="1" x14ac:dyDescent="0.25">
      <c r="A33" s="19" t="s">
        <v>42</v>
      </c>
      <c r="B33" s="9">
        <f t="shared" si="8"/>
        <v>1</v>
      </c>
      <c r="C33" s="9">
        <f t="shared" si="8"/>
        <v>195</v>
      </c>
      <c r="D33" s="9">
        <f t="shared" si="8"/>
        <v>500</v>
      </c>
      <c r="E33" s="12">
        <v>0</v>
      </c>
      <c r="F33" s="12">
        <v>0</v>
      </c>
      <c r="G33" s="12">
        <v>0</v>
      </c>
      <c r="H33" s="12">
        <v>1</v>
      </c>
      <c r="I33" s="12">
        <v>195</v>
      </c>
      <c r="J33" s="13">
        <v>500</v>
      </c>
      <c r="K33" s="5"/>
      <c r="M33" s="1"/>
    </row>
    <row r="34" spans="1:14" ht="18" customHeight="1" x14ac:dyDescent="0.25">
      <c r="A34" s="19" t="s">
        <v>43</v>
      </c>
      <c r="B34" s="9">
        <f t="shared" si="8"/>
        <v>1</v>
      </c>
      <c r="C34" s="9">
        <f t="shared" si="8"/>
        <v>3</v>
      </c>
      <c r="D34" s="9">
        <f t="shared" si="8"/>
        <v>13</v>
      </c>
      <c r="E34" s="12">
        <v>0</v>
      </c>
      <c r="F34" s="12">
        <v>0</v>
      </c>
      <c r="G34" s="12">
        <v>0</v>
      </c>
      <c r="H34" s="12">
        <v>1</v>
      </c>
      <c r="I34" s="12">
        <v>3</v>
      </c>
      <c r="J34" s="13">
        <v>13</v>
      </c>
      <c r="K34" s="5"/>
      <c r="M34" s="3"/>
    </row>
    <row r="35" spans="1:14" ht="18" customHeight="1" x14ac:dyDescent="0.25">
      <c r="A35" s="19" t="s">
        <v>44</v>
      </c>
      <c r="B35" s="9">
        <f t="shared" si="8"/>
        <v>2</v>
      </c>
      <c r="C35" s="9">
        <f t="shared" si="8"/>
        <v>15</v>
      </c>
      <c r="D35" s="9">
        <f t="shared" si="8"/>
        <v>174</v>
      </c>
      <c r="E35" s="12">
        <v>0</v>
      </c>
      <c r="F35" s="12">
        <v>0</v>
      </c>
      <c r="G35" s="12">
        <v>0</v>
      </c>
      <c r="H35" s="12">
        <v>2</v>
      </c>
      <c r="I35" s="12">
        <v>15</v>
      </c>
      <c r="J35" s="13">
        <v>174</v>
      </c>
      <c r="K35" s="5"/>
      <c r="M35" s="4"/>
      <c r="N35" s="5"/>
    </row>
    <row r="36" spans="1:14" ht="18" customHeight="1" x14ac:dyDescent="0.25">
      <c r="A36" s="19" t="s">
        <v>45</v>
      </c>
      <c r="B36" s="9">
        <f t="shared" si="8"/>
        <v>6</v>
      </c>
      <c r="C36" s="9">
        <f t="shared" si="8"/>
        <v>210</v>
      </c>
      <c r="D36" s="9">
        <f t="shared" si="8"/>
        <v>265</v>
      </c>
      <c r="E36" s="12">
        <v>5</v>
      </c>
      <c r="F36" s="12">
        <v>125</v>
      </c>
      <c r="G36" s="12">
        <v>175</v>
      </c>
      <c r="H36" s="12">
        <v>1</v>
      </c>
      <c r="I36" s="12">
        <v>85</v>
      </c>
      <c r="J36" s="13">
        <v>90</v>
      </c>
      <c r="K36" s="5"/>
      <c r="M36" s="4"/>
      <c r="N36" s="5"/>
    </row>
    <row r="37" spans="1:14" ht="18" customHeight="1" x14ac:dyDescent="0.25">
      <c r="A37" s="19" t="s">
        <v>17</v>
      </c>
      <c r="B37" s="9">
        <f t="shared" ref="B37" si="12">+E37+H37</f>
        <v>6</v>
      </c>
      <c r="C37" s="9">
        <f t="shared" ref="C37" si="13">+F37+I37</f>
        <v>288</v>
      </c>
      <c r="D37" s="9">
        <f t="shared" ref="D37" si="14">+G37+J37</f>
        <v>600</v>
      </c>
      <c r="E37" s="12">
        <v>2</v>
      </c>
      <c r="F37" s="12">
        <v>10</v>
      </c>
      <c r="G37" s="12">
        <v>44</v>
      </c>
      <c r="H37" s="12">
        <v>4</v>
      </c>
      <c r="I37" s="12">
        <v>278</v>
      </c>
      <c r="J37" s="13">
        <v>556</v>
      </c>
      <c r="K37" s="5"/>
      <c r="M37" s="1"/>
    </row>
    <row r="38" spans="1:14" ht="18" customHeight="1" x14ac:dyDescent="0.25">
      <c r="A38" s="19" t="s">
        <v>16</v>
      </c>
      <c r="B38" s="9">
        <f t="shared" si="8"/>
        <v>135</v>
      </c>
      <c r="C38" s="9">
        <f t="shared" si="8"/>
        <v>10833</v>
      </c>
      <c r="D38" s="9">
        <f>+G38+J38</f>
        <v>13230</v>
      </c>
      <c r="E38" s="12">
        <v>133</v>
      </c>
      <c r="F38" s="12">
        <v>10818</v>
      </c>
      <c r="G38" s="12">
        <v>13190</v>
      </c>
      <c r="H38" s="12">
        <v>2</v>
      </c>
      <c r="I38" s="12">
        <v>15</v>
      </c>
      <c r="J38" s="13">
        <v>40</v>
      </c>
      <c r="K38" s="5"/>
    </row>
    <row r="39" spans="1:14" ht="18" customHeight="1" x14ac:dyDescent="0.25">
      <c r="A39" s="11" t="s">
        <v>9</v>
      </c>
      <c r="B39" s="15">
        <f>SUM(B40:B46)</f>
        <v>29</v>
      </c>
      <c r="C39" s="15">
        <f t="shared" ref="C39:J39" si="15">SUM(C40:C46)</f>
        <v>1782</v>
      </c>
      <c r="D39" s="15">
        <f t="shared" si="15"/>
        <v>5502</v>
      </c>
      <c r="E39" s="15">
        <f t="shared" si="15"/>
        <v>22</v>
      </c>
      <c r="F39" s="15">
        <f t="shared" si="15"/>
        <v>1389</v>
      </c>
      <c r="G39" s="15">
        <f t="shared" si="15"/>
        <v>4250</v>
      </c>
      <c r="H39" s="15">
        <f t="shared" si="15"/>
        <v>7</v>
      </c>
      <c r="I39" s="15">
        <f t="shared" si="15"/>
        <v>393</v>
      </c>
      <c r="J39" s="32">
        <f t="shared" si="15"/>
        <v>1252</v>
      </c>
      <c r="K39" s="5"/>
    </row>
    <row r="40" spans="1:14" ht="18" customHeight="1" x14ac:dyDescent="0.25">
      <c r="A40" s="27" t="s">
        <v>48</v>
      </c>
      <c r="B40" s="9">
        <f t="shared" ref="B40" si="16">+E40+H40</f>
        <v>2</v>
      </c>
      <c r="C40" s="9">
        <f t="shared" ref="C40" si="17">+F40+I40</f>
        <v>6</v>
      </c>
      <c r="D40" s="10">
        <f t="shared" ref="D40" si="18">+G40+J40</f>
        <v>36</v>
      </c>
      <c r="E40" s="12">
        <v>2</v>
      </c>
      <c r="F40" s="12">
        <v>6</v>
      </c>
      <c r="G40" s="12">
        <v>36</v>
      </c>
      <c r="H40" s="12">
        <v>0</v>
      </c>
      <c r="I40" s="12">
        <v>0</v>
      </c>
      <c r="J40" s="13">
        <v>0</v>
      </c>
      <c r="K40" s="5"/>
    </row>
    <row r="41" spans="1:14" ht="18" customHeight="1" x14ac:dyDescent="0.25">
      <c r="A41" s="19" t="s">
        <v>53</v>
      </c>
      <c r="B41" s="9">
        <f t="shared" ref="B41:D46" si="19">+E41+H41</f>
        <v>4</v>
      </c>
      <c r="C41" s="9">
        <f t="shared" si="19"/>
        <v>38</v>
      </c>
      <c r="D41" s="9">
        <f t="shared" si="19"/>
        <v>62</v>
      </c>
      <c r="E41" s="12">
        <v>1</v>
      </c>
      <c r="F41" s="12">
        <v>4</v>
      </c>
      <c r="G41" s="12">
        <v>13</v>
      </c>
      <c r="H41" s="12">
        <v>3</v>
      </c>
      <c r="I41" s="12">
        <v>34</v>
      </c>
      <c r="J41" s="13">
        <v>49</v>
      </c>
      <c r="K41" s="5"/>
    </row>
    <row r="42" spans="1:14" ht="18" customHeight="1" x14ac:dyDescent="0.25">
      <c r="A42" s="27" t="s">
        <v>46</v>
      </c>
      <c r="B42" s="9">
        <f t="shared" si="19"/>
        <v>2</v>
      </c>
      <c r="C42" s="9">
        <f t="shared" si="19"/>
        <v>18</v>
      </c>
      <c r="D42" s="9">
        <f>+G42+J42</f>
        <v>113</v>
      </c>
      <c r="E42" s="12">
        <v>1</v>
      </c>
      <c r="F42" s="12">
        <v>16</v>
      </c>
      <c r="G42" s="12">
        <v>100</v>
      </c>
      <c r="H42" s="12">
        <v>1</v>
      </c>
      <c r="I42" s="12">
        <v>2</v>
      </c>
      <c r="J42" s="13">
        <v>13</v>
      </c>
      <c r="K42" s="5"/>
    </row>
    <row r="43" spans="1:14" ht="18" customHeight="1" x14ac:dyDescent="0.25">
      <c r="A43" s="27" t="s">
        <v>51</v>
      </c>
      <c r="B43" s="9">
        <f t="shared" ref="B43:B44" si="20">+E43+H43</f>
        <v>2</v>
      </c>
      <c r="C43" s="9">
        <f t="shared" ref="C43:C44" si="21">+F43+I43</f>
        <v>254</v>
      </c>
      <c r="D43" s="9">
        <f t="shared" ref="D43:D44" si="22">+G43+J43</f>
        <v>1165</v>
      </c>
      <c r="E43" s="12">
        <v>1</v>
      </c>
      <c r="F43" s="12">
        <v>74</v>
      </c>
      <c r="G43" s="12">
        <v>165</v>
      </c>
      <c r="H43" s="12">
        <v>1</v>
      </c>
      <c r="I43" s="12">
        <v>180</v>
      </c>
      <c r="J43" s="13">
        <v>1000</v>
      </c>
      <c r="K43" s="5"/>
    </row>
    <row r="44" spans="1:14" ht="18" customHeight="1" x14ac:dyDescent="0.25">
      <c r="A44" s="27" t="s">
        <v>52</v>
      </c>
      <c r="B44" s="9">
        <f t="shared" si="20"/>
        <v>1</v>
      </c>
      <c r="C44" s="9">
        <f t="shared" si="21"/>
        <v>41</v>
      </c>
      <c r="D44" s="10">
        <f t="shared" si="22"/>
        <v>75</v>
      </c>
      <c r="E44" s="12">
        <v>1</v>
      </c>
      <c r="F44" s="12">
        <v>41</v>
      </c>
      <c r="G44" s="12">
        <v>75</v>
      </c>
      <c r="H44" s="12">
        <v>0</v>
      </c>
      <c r="I44" s="12">
        <v>0</v>
      </c>
      <c r="J44" s="13">
        <v>0</v>
      </c>
      <c r="K44" s="5"/>
    </row>
    <row r="45" spans="1:14" ht="18" customHeight="1" x14ac:dyDescent="0.25">
      <c r="A45" s="27" t="s">
        <v>49</v>
      </c>
      <c r="B45" s="9">
        <f>+E45+H45</f>
        <v>4</v>
      </c>
      <c r="C45" s="9">
        <f t="shared" ref="C45" si="23">+F45+I45</f>
        <v>248</v>
      </c>
      <c r="D45" s="10">
        <f t="shared" ref="D45" si="24">+G45+J45</f>
        <v>281</v>
      </c>
      <c r="E45" s="12">
        <v>2</v>
      </c>
      <c r="F45" s="12">
        <v>71</v>
      </c>
      <c r="G45" s="12">
        <v>91</v>
      </c>
      <c r="H45" s="12">
        <v>2</v>
      </c>
      <c r="I45" s="12">
        <v>177</v>
      </c>
      <c r="J45" s="13">
        <v>190</v>
      </c>
      <c r="K45" s="5"/>
    </row>
    <row r="46" spans="1:14" ht="18" customHeight="1" x14ac:dyDescent="0.25">
      <c r="A46" s="27" t="s">
        <v>23</v>
      </c>
      <c r="B46" s="9">
        <f t="shared" si="19"/>
        <v>14</v>
      </c>
      <c r="C46" s="9">
        <f t="shared" si="19"/>
        <v>1177</v>
      </c>
      <c r="D46" s="10">
        <f t="shared" si="19"/>
        <v>3770</v>
      </c>
      <c r="E46" s="12">
        <v>14</v>
      </c>
      <c r="F46" s="12">
        <v>1177</v>
      </c>
      <c r="G46" s="12">
        <v>3770</v>
      </c>
      <c r="H46" s="12">
        <v>0</v>
      </c>
      <c r="I46" s="12">
        <v>0</v>
      </c>
      <c r="J46" s="13">
        <v>0</v>
      </c>
      <c r="K46" s="5"/>
    </row>
    <row r="47" spans="1:14" ht="18" customHeight="1" x14ac:dyDescent="0.25">
      <c r="A47" s="16" t="s">
        <v>14</v>
      </c>
      <c r="B47" s="18">
        <f t="shared" ref="B47:J47" si="25">+B48+B55</f>
        <v>307</v>
      </c>
      <c r="C47" s="17">
        <f t="shared" si="25"/>
        <v>17328</v>
      </c>
      <c r="D47" s="17">
        <f t="shared" si="25"/>
        <v>26111</v>
      </c>
      <c r="E47" s="17">
        <f t="shared" si="25"/>
        <v>304</v>
      </c>
      <c r="F47" s="17">
        <f t="shared" si="25"/>
        <v>17071</v>
      </c>
      <c r="G47" s="17">
        <f t="shared" si="25"/>
        <v>25706</v>
      </c>
      <c r="H47" s="17">
        <f t="shared" si="25"/>
        <v>3</v>
      </c>
      <c r="I47" s="17">
        <f t="shared" si="25"/>
        <v>257</v>
      </c>
      <c r="J47" s="17">
        <f t="shared" si="25"/>
        <v>405</v>
      </c>
      <c r="K47" s="5"/>
    </row>
    <row r="48" spans="1:14" ht="18" customHeight="1" x14ac:dyDescent="0.25">
      <c r="A48" s="11" t="s">
        <v>15</v>
      </c>
      <c r="B48" s="9">
        <f t="shared" ref="B48:J48" si="26">SUM(B49:B54)</f>
        <v>142</v>
      </c>
      <c r="C48" s="9">
        <f t="shared" si="26"/>
        <v>9860</v>
      </c>
      <c r="D48" s="9">
        <f t="shared" si="26"/>
        <v>14592</v>
      </c>
      <c r="E48" s="9">
        <f t="shared" si="26"/>
        <v>139</v>
      </c>
      <c r="F48" s="9">
        <f t="shared" si="26"/>
        <v>9603</v>
      </c>
      <c r="G48" s="9">
        <f t="shared" si="26"/>
        <v>14187</v>
      </c>
      <c r="H48" s="9">
        <f t="shared" si="26"/>
        <v>3</v>
      </c>
      <c r="I48" s="9">
        <f t="shared" si="26"/>
        <v>257</v>
      </c>
      <c r="J48" s="10">
        <f t="shared" si="26"/>
        <v>405</v>
      </c>
      <c r="K48" s="5"/>
    </row>
    <row r="49" spans="1:11" ht="18" customHeight="1" x14ac:dyDescent="0.25">
      <c r="A49" s="19" t="s">
        <v>36</v>
      </c>
      <c r="B49" s="9">
        <f t="shared" ref="B49:D54" si="27">+E49+H49</f>
        <v>1</v>
      </c>
      <c r="C49" s="9">
        <f t="shared" si="27"/>
        <v>55</v>
      </c>
      <c r="D49" s="9">
        <f t="shared" si="27"/>
        <v>73</v>
      </c>
      <c r="E49" s="12">
        <v>1</v>
      </c>
      <c r="F49" s="12">
        <v>55</v>
      </c>
      <c r="G49" s="12">
        <v>73</v>
      </c>
      <c r="H49" s="12">
        <v>0</v>
      </c>
      <c r="I49" s="12">
        <v>0</v>
      </c>
      <c r="J49" s="13">
        <v>0</v>
      </c>
      <c r="K49" s="5"/>
    </row>
    <row r="50" spans="1:11" ht="18" customHeight="1" x14ac:dyDescent="0.25">
      <c r="A50" s="19" t="s">
        <v>50</v>
      </c>
      <c r="B50" s="9">
        <f t="shared" si="27"/>
        <v>4</v>
      </c>
      <c r="C50" s="9">
        <f t="shared" si="27"/>
        <v>162</v>
      </c>
      <c r="D50" s="9">
        <f t="shared" si="27"/>
        <v>492</v>
      </c>
      <c r="E50" s="12">
        <v>4</v>
      </c>
      <c r="F50" s="12">
        <v>162</v>
      </c>
      <c r="G50" s="12">
        <v>492</v>
      </c>
      <c r="H50" s="12">
        <v>0</v>
      </c>
      <c r="I50" s="12">
        <v>0</v>
      </c>
      <c r="J50" s="13">
        <v>0</v>
      </c>
      <c r="K50" s="5"/>
    </row>
    <row r="51" spans="1:11" ht="18" customHeight="1" x14ac:dyDescent="0.25">
      <c r="A51" s="19" t="s">
        <v>24</v>
      </c>
      <c r="B51" s="9">
        <f t="shared" si="27"/>
        <v>64</v>
      </c>
      <c r="C51" s="9">
        <f t="shared" si="27"/>
        <v>4379</v>
      </c>
      <c r="D51" s="9">
        <f t="shared" si="27"/>
        <v>5398</v>
      </c>
      <c r="E51" s="12">
        <v>62</v>
      </c>
      <c r="F51" s="12">
        <v>4231</v>
      </c>
      <c r="G51" s="12">
        <v>5138</v>
      </c>
      <c r="H51" s="12">
        <v>2</v>
      </c>
      <c r="I51" s="12">
        <v>148</v>
      </c>
      <c r="J51" s="13">
        <v>260</v>
      </c>
      <c r="K51" s="5"/>
    </row>
    <row r="52" spans="1:11" ht="18" customHeight="1" x14ac:dyDescent="0.25">
      <c r="A52" s="19" t="s">
        <v>37</v>
      </c>
      <c r="B52" s="9">
        <f t="shared" ref="B52" si="28">+E52+H52</f>
        <v>15</v>
      </c>
      <c r="C52" s="9">
        <f t="shared" ref="C52" si="29">+F52+I52</f>
        <v>904</v>
      </c>
      <c r="D52" s="9">
        <f t="shared" ref="D52" si="30">+G52+J52</f>
        <v>1479</v>
      </c>
      <c r="E52" s="12">
        <v>15</v>
      </c>
      <c r="F52" s="12">
        <v>904</v>
      </c>
      <c r="G52" s="12">
        <v>1479</v>
      </c>
      <c r="H52" s="12">
        <v>0</v>
      </c>
      <c r="I52" s="12">
        <v>0</v>
      </c>
      <c r="J52" s="13">
        <v>0</v>
      </c>
      <c r="K52" s="5"/>
    </row>
    <row r="53" spans="1:11" ht="18" customHeight="1" x14ac:dyDescent="0.25">
      <c r="A53" s="19" t="s">
        <v>25</v>
      </c>
      <c r="B53" s="9">
        <f t="shared" si="27"/>
        <v>55</v>
      </c>
      <c r="C53" s="9">
        <f t="shared" si="27"/>
        <v>3852</v>
      </c>
      <c r="D53" s="9">
        <f t="shared" si="27"/>
        <v>5820</v>
      </c>
      <c r="E53" s="12">
        <v>54</v>
      </c>
      <c r="F53" s="12">
        <v>3743</v>
      </c>
      <c r="G53" s="12">
        <v>5675</v>
      </c>
      <c r="H53" s="12">
        <v>1</v>
      </c>
      <c r="I53" s="12">
        <v>109</v>
      </c>
      <c r="J53" s="13">
        <v>145</v>
      </c>
      <c r="K53" s="5"/>
    </row>
    <row r="54" spans="1:11" ht="18" customHeight="1" x14ac:dyDescent="0.25">
      <c r="A54" s="19" t="s">
        <v>38</v>
      </c>
      <c r="B54" s="9">
        <f t="shared" si="27"/>
        <v>3</v>
      </c>
      <c r="C54" s="9">
        <f t="shared" si="27"/>
        <v>508</v>
      </c>
      <c r="D54" s="9">
        <f t="shared" si="27"/>
        <v>1330</v>
      </c>
      <c r="E54" s="12">
        <v>3</v>
      </c>
      <c r="F54" s="12">
        <v>508</v>
      </c>
      <c r="G54" s="12">
        <v>1330</v>
      </c>
      <c r="H54" s="12">
        <v>0</v>
      </c>
      <c r="I54" s="12">
        <v>0</v>
      </c>
      <c r="J54" s="13">
        <v>0</v>
      </c>
      <c r="K54" s="5"/>
    </row>
    <row r="55" spans="1:11" ht="18" customHeight="1" x14ac:dyDescent="0.25">
      <c r="A55" s="11" t="s">
        <v>26</v>
      </c>
      <c r="B55" s="9">
        <f t="shared" ref="B55:J55" si="31">SUM(B56:B60)</f>
        <v>165</v>
      </c>
      <c r="C55" s="9">
        <f t="shared" si="31"/>
        <v>7468</v>
      </c>
      <c r="D55" s="9">
        <f t="shared" si="31"/>
        <v>11519</v>
      </c>
      <c r="E55" s="9">
        <f t="shared" si="31"/>
        <v>165</v>
      </c>
      <c r="F55" s="9">
        <f t="shared" si="31"/>
        <v>7468</v>
      </c>
      <c r="G55" s="9">
        <f t="shared" si="31"/>
        <v>11519</v>
      </c>
      <c r="H55" s="9">
        <f t="shared" si="31"/>
        <v>0</v>
      </c>
      <c r="I55" s="9">
        <f t="shared" si="31"/>
        <v>0</v>
      </c>
      <c r="J55" s="10">
        <f t="shared" si="31"/>
        <v>0</v>
      </c>
      <c r="K55" s="5"/>
    </row>
    <row r="56" spans="1:11" ht="18" customHeight="1" x14ac:dyDescent="0.25">
      <c r="A56" s="19" t="s">
        <v>27</v>
      </c>
      <c r="B56" s="9">
        <f t="shared" ref="B56" si="32">+E56+H56</f>
        <v>16</v>
      </c>
      <c r="C56" s="9">
        <f t="shared" ref="C56" si="33">+F56+I56</f>
        <v>498</v>
      </c>
      <c r="D56" s="9">
        <f t="shared" ref="D56" si="34">+G56+J56</f>
        <v>1295</v>
      </c>
      <c r="E56" s="12">
        <v>16</v>
      </c>
      <c r="F56" s="12">
        <v>498</v>
      </c>
      <c r="G56" s="12">
        <v>1295</v>
      </c>
      <c r="H56" s="12">
        <v>0</v>
      </c>
      <c r="I56" s="12">
        <v>0</v>
      </c>
      <c r="J56" s="13">
        <v>0</v>
      </c>
      <c r="K56" s="5"/>
    </row>
    <row r="57" spans="1:11" ht="18" customHeight="1" x14ac:dyDescent="0.25">
      <c r="A57" s="19" t="s">
        <v>33</v>
      </c>
      <c r="B57" s="9">
        <f t="shared" ref="B57:D57" si="35">+E57+H57</f>
        <v>16</v>
      </c>
      <c r="C57" s="9">
        <f t="shared" si="35"/>
        <v>738</v>
      </c>
      <c r="D57" s="9">
        <f t="shared" si="35"/>
        <v>1170</v>
      </c>
      <c r="E57" s="12">
        <v>16</v>
      </c>
      <c r="F57" s="12">
        <v>738</v>
      </c>
      <c r="G57" s="12">
        <v>1170</v>
      </c>
      <c r="H57" s="12">
        <v>0</v>
      </c>
      <c r="I57" s="12">
        <v>0</v>
      </c>
      <c r="J57" s="13">
        <v>0</v>
      </c>
      <c r="K57" s="5"/>
    </row>
    <row r="58" spans="1:11" ht="18" customHeight="1" x14ac:dyDescent="0.25">
      <c r="A58" s="19" t="s">
        <v>34</v>
      </c>
      <c r="B58" s="9">
        <f t="shared" ref="B58:D60" si="36">+E58+H58</f>
        <v>15</v>
      </c>
      <c r="C58" s="9">
        <f t="shared" si="36"/>
        <v>405</v>
      </c>
      <c r="D58" s="9">
        <f t="shared" si="36"/>
        <v>1242</v>
      </c>
      <c r="E58" s="12">
        <v>15</v>
      </c>
      <c r="F58" s="12">
        <v>405</v>
      </c>
      <c r="G58" s="12">
        <v>1242</v>
      </c>
      <c r="H58" s="12">
        <v>0</v>
      </c>
      <c r="I58" s="12">
        <v>0</v>
      </c>
      <c r="J58" s="13">
        <v>0</v>
      </c>
      <c r="K58" s="5"/>
    </row>
    <row r="59" spans="1:11" ht="18" customHeight="1" x14ac:dyDescent="0.25">
      <c r="A59" s="19" t="s">
        <v>35</v>
      </c>
      <c r="B59" s="9">
        <f t="shared" si="36"/>
        <v>113</v>
      </c>
      <c r="C59" s="9">
        <f t="shared" si="36"/>
        <v>5536</v>
      </c>
      <c r="D59" s="9">
        <f t="shared" si="36"/>
        <v>7214</v>
      </c>
      <c r="E59" s="12">
        <v>113</v>
      </c>
      <c r="F59" s="12">
        <v>5536</v>
      </c>
      <c r="G59" s="12">
        <v>7214</v>
      </c>
      <c r="H59" s="12">
        <v>0</v>
      </c>
      <c r="I59" s="12">
        <v>0</v>
      </c>
      <c r="J59" s="13">
        <v>0</v>
      </c>
      <c r="K59" s="5"/>
    </row>
    <row r="60" spans="1:11" ht="18" customHeight="1" x14ac:dyDescent="0.25">
      <c r="A60" s="19" t="s">
        <v>29</v>
      </c>
      <c r="B60" s="9">
        <f t="shared" si="36"/>
        <v>5</v>
      </c>
      <c r="C60" s="9">
        <f t="shared" si="36"/>
        <v>291</v>
      </c>
      <c r="D60" s="9">
        <f t="shared" si="36"/>
        <v>598</v>
      </c>
      <c r="E60" s="12">
        <v>5</v>
      </c>
      <c r="F60" s="12">
        <v>291</v>
      </c>
      <c r="G60" s="12">
        <v>598</v>
      </c>
      <c r="H60" s="12">
        <v>0</v>
      </c>
      <c r="I60" s="12">
        <v>0</v>
      </c>
      <c r="J60" s="13">
        <v>0</v>
      </c>
      <c r="K60" s="5"/>
    </row>
    <row r="61" spans="1:11" ht="8.25" customHeight="1" x14ac:dyDescent="0.25">
      <c r="A61" s="31"/>
      <c r="B61" s="31"/>
      <c r="C61" s="31"/>
      <c r="D61" s="31"/>
      <c r="E61" s="31"/>
      <c r="F61" s="31"/>
      <c r="G61" s="31"/>
      <c r="H61" s="31"/>
      <c r="I61" s="31"/>
      <c r="J61" s="30"/>
      <c r="K61" s="5"/>
    </row>
    <row r="62" spans="1:11" ht="4.5" customHeight="1" x14ac:dyDescent="0.25">
      <c r="A62" s="36"/>
      <c r="B62" s="36"/>
      <c r="C62" s="36"/>
      <c r="D62" s="36"/>
      <c r="E62" s="36"/>
      <c r="F62" s="36"/>
      <c r="G62" s="36"/>
      <c r="H62" s="36"/>
      <c r="I62" s="36"/>
      <c r="J62" s="28"/>
      <c r="K62" s="5"/>
    </row>
    <row r="63" spans="1:11" x14ac:dyDescent="0.25">
      <c r="A63" s="29" t="s">
        <v>11</v>
      </c>
      <c r="B63" s="20"/>
      <c r="C63" s="20"/>
      <c r="D63" s="28"/>
      <c r="E63" s="20"/>
      <c r="F63" s="20"/>
      <c r="G63" s="20"/>
      <c r="H63" s="20"/>
      <c r="I63" s="28"/>
      <c r="J63" s="21"/>
      <c r="K63" s="5"/>
    </row>
    <row r="64" spans="1:11" x14ac:dyDescent="0.25">
      <c r="A64" s="22" t="s">
        <v>12</v>
      </c>
      <c r="B64" s="23"/>
      <c r="C64" s="23"/>
      <c r="D64" s="23"/>
      <c r="E64" s="23"/>
      <c r="F64" s="23"/>
      <c r="G64" s="23"/>
      <c r="H64" s="23"/>
      <c r="I64" s="23"/>
      <c r="J64" s="24"/>
      <c r="K64" s="5"/>
    </row>
    <row r="65" spans="1:11" x14ac:dyDescent="0.25">
      <c r="A65" s="21" t="s">
        <v>60</v>
      </c>
      <c r="B65" s="23"/>
      <c r="C65" s="23"/>
      <c r="D65" s="23"/>
      <c r="E65" s="23"/>
      <c r="F65" s="23"/>
      <c r="G65" s="23"/>
      <c r="H65" s="23"/>
      <c r="I65" s="23"/>
      <c r="J65" s="24"/>
      <c r="K65" s="5"/>
    </row>
    <row r="66" spans="1:11" x14ac:dyDescent="0.25">
      <c r="K66" s="5"/>
    </row>
    <row r="67" spans="1:11" x14ac:dyDescent="0.25">
      <c r="K67" s="5"/>
    </row>
    <row r="68" spans="1:11" x14ac:dyDescent="0.25">
      <c r="K68" s="5"/>
    </row>
    <row r="69" spans="1:11" x14ac:dyDescent="0.25">
      <c r="K69" s="5"/>
    </row>
    <row r="70" spans="1:11" x14ac:dyDescent="0.25">
      <c r="K70" s="5"/>
    </row>
    <row r="71" spans="1:11" x14ac:dyDescent="0.25">
      <c r="K71" s="5"/>
    </row>
    <row r="72" spans="1:11" x14ac:dyDescent="0.25">
      <c r="K72" s="5"/>
    </row>
    <row r="73" spans="1:11" x14ac:dyDescent="0.25">
      <c r="K73" s="5"/>
    </row>
    <row r="74" spans="1:11" x14ac:dyDescent="0.25">
      <c r="K74" s="5"/>
    </row>
    <row r="75" spans="1:11" x14ac:dyDescent="0.25">
      <c r="K75" s="5"/>
    </row>
    <row r="76" spans="1:11" x14ac:dyDescent="0.25">
      <c r="K76" s="5"/>
    </row>
    <row r="77" spans="1:11" x14ac:dyDescent="0.25">
      <c r="K77" s="5"/>
    </row>
    <row r="78" spans="1:11" x14ac:dyDescent="0.25">
      <c r="K78" s="5"/>
    </row>
    <row r="79" spans="1:11" x14ac:dyDescent="0.25">
      <c r="K79" s="5"/>
    </row>
    <row r="80" spans="1:11" x14ac:dyDescent="0.25">
      <c r="K80" s="5"/>
    </row>
    <row r="81" spans="11:11" x14ac:dyDescent="0.25">
      <c r="K81" s="5"/>
    </row>
    <row r="82" spans="11:11" x14ac:dyDescent="0.25">
      <c r="K82" s="5"/>
    </row>
    <row r="83" spans="11:11" x14ac:dyDescent="0.25">
      <c r="K83" s="5"/>
    </row>
    <row r="84" spans="11:11" x14ac:dyDescent="0.25">
      <c r="K84" s="5"/>
    </row>
    <row r="85" spans="11:11" x14ac:dyDescent="0.25">
      <c r="K85" s="5"/>
    </row>
    <row r="86" spans="11:11" x14ac:dyDescent="0.25">
      <c r="K86" s="5"/>
    </row>
    <row r="87" spans="11:11" x14ac:dyDescent="0.25">
      <c r="K87" s="5"/>
    </row>
    <row r="88" spans="11:11" x14ac:dyDescent="0.25">
      <c r="K88" s="5"/>
    </row>
    <row r="89" spans="11:11" x14ac:dyDescent="0.25">
      <c r="K89" s="5"/>
    </row>
    <row r="90" spans="11:11" x14ac:dyDescent="0.25">
      <c r="K90" s="5"/>
    </row>
    <row r="91" spans="11:11" x14ac:dyDescent="0.25">
      <c r="K91" s="5"/>
    </row>
    <row r="92" spans="11:11" x14ac:dyDescent="0.25">
      <c r="K92" s="5"/>
    </row>
    <row r="93" spans="11:11" x14ac:dyDescent="0.25">
      <c r="K93" s="5"/>
    </row>
    <row r="94" spans="11:11" x14ac:dyDescent="0.25">
      <c r="K94" s="5"/>
    </row>
    <row r="95" spans="11:11" x14ac:dyDescent="0.25">
      <c r="K95" s="5"/>
    </row>
    <row r="96" spans="11:11" x14ac:dyDescent="0.25">
      <c r="K96" s="5"/>
    </row>
    <row r="97" spans="11:11" x14ac:dyDescent="0.25">
      <c r="K97" s="5"/>
    </row>
    <row r="98" spans="11:11" x14ac:dyDescent="0.25">
      <c r="K98" s="5"/>
    </row>
    <row r="99" spans="11:11" x14ac:dyDescent="0.25">
      <c r="K99" s="5"/>
    </row>
    <row r="100" spans="11:11" x14ac:dyDescent="0.25">
      <c r="K100" s="5"/>
    </row>
    <row r="101" spans="11:11" x14ac:dyDescent="0.25">
      <c r="K101" s="5"/>
    </row>
    <row r="102" spans="11:11" x14ac:dyDescent="0.25">
      <c r="K102" s="5"/>
    </row>
    <row r="103" spans="11:11" x14ac:dyDescent="0.25">
      <c r="K103" s="5"/>
    </row>
    <row r="104" spans="11:11" x14ac:dyDescent="0.25">
      <c r="K104" s="5"/>
    </row>
    <row r="105" spans="11:11" x14ac:dyDescent="0.25">
      <c r="K105" s="5"/>
    </row>
    <row r="106" spans="11:11" x14ac:dyDescent="0.25">
      <c r="K106" s="5"/>
    </row>
    <row r="107" spans="11:11" x14ac:dyDescent="0.25">
      <c r="K107" s="5"/>
    </row>
    <row r="108" spans="11:11" x14ac:dyDescent="0.25">
      <c r="K108" s="5"/>
    </row>
    <row r="109" spans="11:11" x14ac:dyDescent="0.25">
      <c r="K109" s="5"/>
    </row>
    <row r="110" spans="11:11" x14ac:dyDescent="0.25">
      <c r="K110" s="5"/>
    </row>
    <row r="111" spans="11:11" x14ac:dyDescent="0.25">
      <c r="K111" s="5"/>
    </row>
    <row r="112" spans="11:11" x14ac:dyDescent="0.25">
      <c r="K112" s="5"/>
    </row>
    <row r="113" spans="11:11" x14ac:dyDescent="0.25">
      <c r="K113" s="5"/>
    </row>
    <row r="114" spans="11:11" x14ac:dyDescent="0.25">
      <c r="K114" s="5"/>
    </row>
    <row r="115" spans="11:11" x14ac:dyDescent="0.25">
      <c r="K115" s="5"/>
    </row>
    <row r="116" spans="11:11" x14ac:dyDescent="0.25">
      <c r="K116" s="5"/>
    </row>
    <row r="117" spans="11:11" x14ac:dyDescent="0.25">
      <c r="K117" s="5"/>
    </row>
    <row r="118" spans="11:11" x14ac:dyDescent="0.25">
      <c r="K118" s="5"/>
    </row>
    <row r="119" spans="11:11" x14ac:dyDescent="0.25">
      <c r="K119" s="5"/>
    </row>
    <row r="120" spans="11:11" x14ac:dyDescent="0.25">
      <c r="K120" s="5"/>
    </row>
    <row r="121" spans="11:11" x14ac:dyDescent="0.25">
      <c r="K121" s="5"/>
    </row>
    <row r="122" spans="11:11" x14ac:dyDescent="0.25">
      <c r="K122" s="5"/>
    </row>
    <row r="123" spans="11:11" x14ac:dyDescent="0.25">
      <c r="K123" s="5"/>
    </row>
    <row r="124" spans="11:11" x14ac:dyDescent="0.25">
      <c r="K124" s="5"/>
    </row>
    <row r="125" spans="11:11" x14ac:dyDescent="0.25">
      <c r="K125" s="5"/>
    </row>
    <row r="126" spans="11:11" x14ac:dyDescent="0.25">
      <c r="K126" s="5"/>
    </row>
    <row r="127" spans="11:11" x14ac:dyDescent="0.25">
      <c r="K127" s="5"/>
    </row>
    <row r="128" spans="11:11" x14ac:dyDescent="0.25">
      <c r="K128" s="5"/>
    </row>
    <row r="129" spans="11:11" x14ac:dyDescent="0.25">
      <c r="K129" s="5"/>
    </row>
    <row r="130" spans="11:11" x14ac:dyDescent="0.25">
      <c r="K130" s="5"/>
    </row>
    <row r="131" spans="11:11" x14ac:dyDescent="0.25">
      <c r="K131" s="5"/>
    </row>
    <row r="132" spans="11:11" x14ac:dyDescent="0.25">
      <c r="K132" s="5"/>
    </row>
    <row r="133" spans="11:11" x14ac:dyDescent="0.25">
      <c r="K133" s="5"/>
    </row>
    <row r="134" spans="11:11" x14ac:dyDescent="0.25">
      <c r="K134" s="5"/>
    </row>
    <row r="135" spans="11:11" x14ac:dyDescent="0.25">
      <c r="K135" s="5"/>
    </row>
    <row r="136" spans="11:11" x14ac:dyDescent="0.25">
      <c r="K136" s="5"/>
    </row>
    <row r="137" spans="11:11" x14ac:dyDescent="0.25">
      <c r="K137" s="5"/>
    </row>
    <row r="138" spans="11:11" x14ac:dyDescent="0.25">
      <c r="K138" s="5"/>
    </row>
    <row r="139" spans="11:11" x14ac:dyDescent="0.25">
      <c r="K139" s="5"/>
    </row>
    <row r="140" spans="11:11" x14ac:dyDescent="0.25">
      <c r="K140" s="5"/>
    </row>
    <row r="141" spans="11:11" x14ac:dyDescent="0.25">
      <c r="K141" s="5"/>
    </row>
    <row r="142" spans="11:11" x14ac:dyDescent="0.25">
      <c r="K142" s="5"/>
    </row>
    <row r="143" spans="11:11" x14ac:dyDescent="0.25">
      <c r="K143" s="5"/>
    </row>
    <row r="144" spans="11:11" x14ac:dyDescent="0.25">
      <c r="K144" s="5"/>
    </row>
    <row r="145" spans="11:11" x14ac:dyDescent="0.25">
      <c r="K145" s="5"/>
    </row>
    <row r="146" spans="11:11" x14ac:dyDescent="0.25">
      <c r="K146" s="5"/>
    </row>
    <row r="147" spans="11:11" x14ac:dyDescent="0.25">
      <c r="K147" s="5"/>
    </row>
    <row r="148" spans="11:11" x14ac:dyDescent="0.25">
      <c r="K148" s="5"/>
    </row>
    <row r="149" spans="11:11" x14ac:dyDescent="0.25">
      <c r="K149" s="5"/>
    </row>
    <row r="150" spans="11:11" x14ac:dyDescent="0.25">
      <c r="K150" s="5"/>
    </row>
    <row r="151" spans="11:11" x14ac:dyDescent="0.25">
      <c r="K151" s="5"/>
    </row>
    <row r="152" spans="11:11" x14ac:dyDescent="0.25">
      <c r="K152" s="5"/>
    </row>
    <row r="153" spans="11:11" x14ac:dyDescent="0.25">
      <c r="K153" s="5"/>
    </row>
    <row r="154" spans="11:11" x14ac:dyDescent="0.25">
      <c r="K154" s="5"/>
    </row>
    <row r="155" spans="11:11" x14ac:dyDescent="0.25">
      <c r="K155" s="5"/>
    </row>
    <row r="156" spans="11:11" x14ac:dyDescent="0.25">
      <c r="K156" s="5"/>
    </row>
    <row r="157" spans="11:11" x14ac:dyDescent="0.25">
      <c r="K157" s="5"/>
    </row>
    <row r="158" spans="11:11" x14ac:dyDescent="0.25">
      <c r="K158" s="5"/>
    </row>
    <row r="159" spans="11:11" x14ac:dyDescent="0.25">
      <c r="K159" s="5"/>
    </row>
    <row r="160" spans="11:11" x14ac:dyDescent="0.25">
      <c r="K160" s="5"/>
    </row>
    <row r="161" spans="11:11" x14ac:dyDescent="0.25">
      <c r="K161" s="5"/>
    </row>
    <row r="162" spans="11:11" x14ac:dyDescent="0.25">
      <c r="K162" s="5"/>
    </row>
    <row r="163" spans="11:11" x14ac:dyDescent="0.25">
      <c r="K163" s="5"/>
    </row>
    <row r="164" spans="11:11" x14ac:dyDescent="0.25">
      <c r="K164" s="5"/>
    </row>
    <row r="165" spans="11:11" x14ac:dyDescent="0.25">
      <c r="K165" s="5"/>
    </row>
  </sheetData>
  <mergeCells count="10">
    <mergeCell ref="A1:J1"/>
    <mergeCell ref="A2:J2"/>
    <mergeCell ref="A3:J3"/>
    <mergeCell ref="A5:J5"/>
    <mergeCell ref="A6:J6"/>
    <mergeCell ref="A7:J7"/>
    <mergeCell ref="A9:A10"/>
    <mergeCell ref="B9:D9"/>
    <mergeCell ref="E9:G9"/>
    <mergeCell ref="H9:J9"/>
  </mergeCells>
  <pageMargins left="0.74803149606299213" right="0.74803149606299213" top="0.98425196850393704" bottom="0.98425196850393704" header="0.19685039370078741" footer="0"/>
  <pageSetup scale="57" orientation="portrait" r:id="rId1"/>
  <ignoredErrors>
    <ignoredError sqref="B39:J6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2022-04-05T21:39:34Z</cp:lastPrinted>
  <dcterms:created xsi:type="dcterms:W3CDTF">2022-02-07T19:22:01Z</dcterms:created>
  <dcterms:modified xsi:type="dcterms:W3CDTF">2022-04-05T21:41:40Z</dcterms:modified>
</cp:coreProperties>
</file>